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ОП1" sheetId="4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4"/>
  <c r="G37" l="1"/>
  <c r="G36"/>
  <c r="G35"/>
  <c r="G34"/>
  <c r="G33"/>
  <c r="G32"/>
  <c r="G38" s="1"/>
  <c r="G26"/>
  <c r="G25"/>
  <c r="G24"/>
  <c r="G23"/>
  <c r="G22"/>
  <c r="G21"/>
  <c r="G20"/>
  <c r="G17"/>
  <c r="G16"/>
  <c r="G15"/>
  <c r="G14"/>
  <c r="G11"/>
  <c r="G10"/>
  <c r="G12" l="1"/>
  <c r="G18"/>
  <c r="G27"/>
  <c r="G28" s="1"/>
  <c r="G29" l="1"/>
  <c r="G40" s="1"/>
</calcChain>
</file>

<file path=xl/sharedStrings.xml><?xml version="1.0" encoding="utf-8"?>
<sst xmlns="http://schemas.openxmlformats.org/spreadsheetml/2006/main" count="82" uniqueCount="68">
  <si>
    <t>№</t>
  </si>
  <si>
    <t>Н а и м е н о в а н и е   н а   в и д о в е т е   р а б о т и</t>
  </si>
  <si>
    <t>Коли-чество</t>
  </si>
  <si>
    <t>Единична цена (лв)</t>
  </si>
  <si>
    <t>Стойност (лв)</t>
  </si>
  <si>
    <t>ЕТАП 1:Възстановителни дейности</t>
  </si>
  <si>
    <t>1.Възстановяване проводимостта на югоизточната охранителна канавка</t>
  </si>
  <si>
    <t xml:space="preserve">Изкоп ръчно с ширина до 1,2м и дълбочина до 2м </t>
  </si>
  <si>
    <t>Прехвърляне на земни почви до 3м хоризонтално или 2м вертикално</t>
  </si>
  <si>
    <t>2.Възстановяване на ерозиралия участък</t>
  </si>
  <si>
    <t xml:space="preserve">Изкоп с багер в земни почви при нормални условия, на транспорт  </t>
  </si>
  <si>
    <t>Превоз със самосвал на 1,75км</t>
  </si>
  <si>
    <t>t</t>
  </si>
  <si>
    <t xml:space="preserve">Затревяване, първи етап </t>
  </si>
  <si>
    <t>дка</t>
  </si>
  <si>
    <t>Затревяване, втори етап</t>
  </si>
  <si>
    <t>3. Изграждане на наблюдателни стълбове</t>
  </si>
  <si>
    <r>
      <t>Изкоп на ями 0.3-2м</t>
    </r>
    <r>
      <rPr>
        <vertAlign val="superscript"/>
        <sz val="12"/>
        <color rgb="FF000000"/>
        <rFont val="Times New Roman"/>
        <family val="1"/>
        <charset val="204"/>
      </rPr>
      <t xml:space="preserve">2 </t>
    </r>
    <r>
      <rPr>
        <sz val="12"/>
        <color rgb="FF000000"/>
        <rFont val="Times New Roman"/>
        <family val="1"/>
        <charset val="204"/>
      </rPr>
      <t>и дълбочина до 2м ръчно в земни почви</t>
    </r>
  </si>
  <si>
    <t>Кофраж. Тръба PVC Ø315 - SN4 за канализация</t>
  </si>
  <si>
    <t>m</t>
  </si>
  <si>
    <t xml:space="preserve">Доставка и монтаж на заготвена армировка за ХТС  </t>
  </si>
  <si>
    <t>kg.</t>
  </si>
  <si>
    <t>Доставка и монтаж на устройство за центриране</t>
  </si>
  <si>
    <t>бр.</t>
  </si>
  <si>
    <t>Полагане на бетон за основи и фундаменти ръчно</t>
  </si>
  <si>
    <t xml:space="preserve">Засипване на тесни изкопи без трамбоване </t>
  </si>
  <si>
    <t xml:space="preserve">Уплътняване ръчно с трамбовка на земни почви на пластове по 10см. </t>
  </si>
  <si>
    <t xml:space="preserve"> Изграждане на наблюдателни стълбове за 1 бр.</t>
  </si>
  <si>
    <t>3. Изграждане на наблюдателни стълбове за 4 бр.</t>
  </si>
  <si>
    <t>Всичко ЕТАП 1:Възстановителни дейности</t>
  </si>
  <si>
    <t>ЕТАП2: Мониторинг и поддръжка</t>
  </si>
  <si>
    <t>Оглед и оценка състоянието на обекта - два пъти в година</t>
  </si>
  <si>
    <t>Базово измерване на КИС</t>
  </si>
  <si>
    <t>Измервания за установяване на   вертикални и хоризонтални деформации</t>
  </si>
  <si>
    <t>Замерване нивата в пиезометричните сондажи от КИС</t>
  </si>
  <si>
    <t>Съставяне на доклад за провеждания мониторинг</t>
  </si>
  <si>
    <t>Всичко ЕТАП2: Мониторинг и поддръжка</t>
  </si>
  <si>
    <t>м</t>
  </si>
  <si>
    <t>м2</t>
  </si>
  <si>
    <t>1.</t>
  </si>
  <si>
    <t>2.</t>
  </si>
  <si>
    <t>КОЛИЧЕСТВЕНО СТОЙНОСТНА СМЕТКА ПО ОП №1 С ПРЕДМЕТ:</t>
  </si>
  <si>
    <t xml:space="preserve">„Провеждане на контролно-измервателни, възстановителни и поддържащи дейности на хвостохранилище „Радка” </t>
  </si>
  <si>
    <r>
      <t>m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</si>
  <si>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 xml:space="preserve">                  Приложение № 3.1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</si>
  <si>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</si>
  <si>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</si>
  <si>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</si>
  <si>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</si>
  <si>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</si>
  <si>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</si>
  <si>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</si>
  <si>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</si>
  <si>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</si>
  <si>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</si>
  <si>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</si>
  <si>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</si>
  <si>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</si>
  <si>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3.</t>
  </si>
  <si>
    <t>4.</t>
  </si>
  <si>
    <t>5.</t>
  </si>
  <si>
    <t>6.</t>
  </si>
  <si>
    <t>7.</t>
  </si>
  <si>
    <t xml:space="preserve">Почистване на крайпътни канавки </t>
  </si>
  <si>
    <t xml:space="preserve">Изсичане на храсти </t>
  </si>
  <si>
    <t xml:space="preserve">                                    за период от пет години”</t>
  </si>
  <si>
    <t>Мярка</t>
  </si>
  <si>
    <t>ОБЩО ЗА ОП1 БЕЗ ДДС: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</si>
</sst>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0" borderId="5" xfId="0" applyFont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justify"/>
    </xf>
    <xf numFmtId="0" fontId="4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5" fillId="0" borderId="0" xfId="0" applyFont="1"/>
    <xf numFmtId="2" fontId="5" fillId="5" borderId="0" xfId="0" applyNumberFormat="1" applyFont="1" applyFill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" fontId="2" fillId="3" borderId="3" xfId="0" applyNumberFormat="1" applyFont="1" applyFill="1" applyBorder="1"/>
    <xf numFmtId="0" fontId="2" fillId="3" borderId="4" xfId="0" applyFont="1" applyFill="1" applyBorder="1"/>
    <xf numFmtId="0" fontId="7" fillId="3" borderId="4" xfId="0" applyFont="1" applyFill="1" applyBorder="1" applyAlignment="1">
      <alignment wrapText="1"/>
    </xf>
    <xf numFmtId="2" fontId="2" fillId="3" borderId="4" xfId="0" applyNumberFormat="1" applyFont="1" applyFill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7" fillId="3" borderId="4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2" fontId="2" fillId="2" borderId="4" xfId="0" applyNumberFormat="1" applyFont="1" applyFill="1" applyBorder="1" applyAlignment="1">
      <alignment horizontal="right"/>
    </xf>
    <xf numFmtId="0" fontId="7" fillId="0" borderId="4" xfId="0" applyFont="1" applyBorder="1"/>
    <xf numFmtId="0" fontId="2" fillId="0" borderId="2" xfId="0" applyFont="1" applyBorder="1"/>
    <xf numFmtId="0" fontId="7" fillId="2" borderId="4" xfId="0" applyFont="1" applyFill="1" applyBorder="1" applyAlignment="1">
      <alignment wrapText="1"/>
    </xf>
    <xf numFmtId="0" fontId="2" fillId="4" borderId="3" xfId="0" applyFont="1" applyFill="1" applyBorder="1"/>
    <xf numFmtId="0" fontId="2" fillId="4" borderId="4" xfId="0" applyFont="1" applyFill="1" applyBorder="1"/>
    <xf numFmtId="2" fontId="2" fillId="4" borderId="4" xfId="0" applyNumberFormat="1" applyFont="1" applyFill="1" applyBorder="1" applyAlignment="1">
      <alignment horizontal="right"/>
    </xf>
    <xf numFmtId="2" fontId="1" fillId="0" borderId="0" xfId="0" applyNumberFormat="1" applyFont="1"/>
    <xf numFmtId="16" fontId="2" fillId="0" borderId="3" xfId="0" applyNumberFormat="1" applyFont="1" applyBorder="1" applyAlignment="1">
      <alignment horizontal="right"/>
    </xf>
    <xf numFmtId="16" fontId="2" fillId="0" borderId="3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right"/>
    </xf>
    <xf numFmtId="2" fontId="9" fillId="0" borderId="0" xfId="0" applyNumberFormat="1" applyFont="1"/>
    <xf numFmtId="164" fontId="8" fillId="0" borderId="0" xfId="0" applyNumberFormat="1" applyFont="1" applyFill="1"/>
    <xf numFmtId="0" fontId="10" fillId="4" borderId="4" xfId="0" applyFont="1" applyFill="1" applyBorder="1"/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wrapText="1"/>
    </xf>
    <xf numFmtId="0" fontId="2" fillId="0" borderId="6" xfId="0" applyFont="1" applyBorder="1"/>
    <xf numFmtId="2" fontId="2" fillId="0" borderId="6" xfId="0" applyNumberFormat="1" applyFont="1" applyBorder="1" applyAlignment="1">
      <alignment horizontal="right"/>
    </xf>
    <xf numFmtId="0" fontId="2" fillId="3" borderId="6" xfId="0" applyFont="1" applyFill="1" applyBorder="1"/>
    <xf numFmtId="0" fontId="2" fillId="3" borderId="6" xfId="0" applyFont="1" applyFill="1" applyBorder="1" applyAlignment="1">
      <alignment wrapText="1"/>
    </xf>
    <xf numFmtId="2" fontId="2" fillId="3" borderId="6" xfId="0" applyNumberFormat="1" applyFont="1" applyFill="1" applyBorder="1" applyAlignment="1">
      <alignment horizontal="right"/>
    </xf>
    <xf numFmtId="0" fontId="2" fillId="0" borderId="8" xfId="0" applyFont="1" applyBorder="1" applyAlignment="1">
      <alignment wrapText="1"/>
    </xf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22" workbookViewId="0">
      <selection activeCell="C45" sqref="C45"/>
    </sheetView>
  </sheetViews>
  <sheetFormatPr defaultRowHeight="15.75"/>
  <cols>
    <col min="1" max="1" width="3.5703125" style="13" customWidth="1"/>
    <col min="2" max="2" width="5.28515625" style="13" customWidth="1"/>
    <col min="3" max="3" width="69" style="13" customWidth="1"/>
    <col min="4" max="6" width="9.140625" style="13"/>
    <col min="7" max="7" width="13.42578125" style="13" customWidth="1"/>
    <col min="8" max="16384" width="9.140625" style="13"/>
  </cols>
  <sheetData>
    <row r="1" spans="1:7">
      <c r="A1" s="11"/>
      <c r="B1" s="11"/>
      <c r="C1" s="11"/>
      <c r="D1" s="12"/>
      <c r="E1" s="46" t="s">
        <v>44</v>
      </c>
      <c r="F1" s="45"/>
    </row>
    <row r="2" spans="1:7">
      <c r="A2" s="11"/>
      <c r="B2" s="11"/>
      <c r="C2" s="11"/>
      <c r="D2" s="12"/>
      <c r="F2" s="14"/>
    </row>
    <row r="3" spans="1:7">
      <c r="A3" s="15"/>
      <c r="B3" s="16" t="s">
        <v>41</v>
      </c>
      <c r="C3" s="16"/>
      <c r="D3" s="16"/>
      <c r="E3" s="16"/>
      <c r="F3" s="16"/>
      <c r="G3" s="16"/>
    </row>
    <row r="4" spans="1:7">
      <c r="A4" s="17" t="s">
        <v>42</v>
      </c>
      <c r="B4" s="11"/>
      <c r="C4" s="15"/>
      <c r="D4" s="15"/>
      <c r="E4" s="15"/>
      <c r="F4" s="15"/>
    </row>
    <row r="5" spans="1:7">
      <c r="A5" s="17"/>
      <c r="B5" s="11"/>
      <c r="C5" s="15" t="s">
        <v>65</v>
      </c>
      <c r="D5" s="15"/>
      <c r="E5" s="15"/>
      <c r="F5" s="15"/>
    </row>
    <row r="6" spans="1:7" ht="16.5" thickBot="1">
      <c r="A6" s="17"/>
      <c r="B6" s="11"/>
      <c r="C6" s="15"/>
      <c r="D6" s="15"/>
      <c r="E6" s="15"/>
      <c r="F6" s="15"/>
    </row>
    <row r="7" spans="1:7" ht="48" thickBot="1">
      <c r="B7" s="1" t="s">
        <v>0</v>
      </c>
      <c r="C7" s="2" t="s">
        <v>1</v>
      </c>
      <c r="D7" s="18" t="s">
        <v>66</v>
      </c>
      <c r="E7" s="19" t="s">
        <v>2</v>
      </c>
      <c r="F7" s="19" t="s">
        <v>3</v>
      </c>
      <c r="G7" s="20" t="s">
        <v>4</v>
      </c>
    </row>
    <row r="8" spans="1:7" ht="16.5" thickBot="1">
      <c r="B8" s="21"/>
      <c r="C8" s="3" t="s">
        <v>5</v>
      </c>
      <c r="D8" s="5"/>
      <c r="E8" s="5"/>
      <c r="F8" s="5"/>
      <c r="G8" s="5"/>
    </row>
    <row r="9" spans="1:7" ht="36.75" customHeight="1" thickBot="1">
      <c r="B9" s="21"/>
      <c r="C9" s="4" t="s">
        <v>6</v>
      </c>
      <c r="D9" s="5"/>
      <c r="E9" s="5"/>
      <c r="F9" s="5"/>
      <c r="G9" s="5"/>
    </row>
    <row r="10" spans="1:7" ht="27" customHeight="1" thickBot="1">
      <c r="B10" s="22" t="s">
        <v>45</v>
      </c>
      <c r="C10" s="4" t="s">
        <v>7</v>
      </c>
      <c r="D10" s="5" t="s">
        <v>43</v>
      </c>
      <c r="E10" s="23">
        <v>125</v>
      </c>
      <c r="F10" s="23"/>
      <c r="G10" s="23">
        <f>F10*E10</f>
        <v>0</v>
      </c>
    </row>
    <row r="11" spans="1:7" ht="24" customHeight="1" thickBot="1">
      <c r="B11" s="22" t="s">
        <v>46</v>
      </c>
      <c r="C11" s="4" t="s">
        <v>8</v>
      </c>
      <c r="D11" s="5" t="s">
        <v>43</v>
      </c>
      <c r="E11" s="23">
        <v>125</v>
      </c>
      <c r="F11" s="23"/>
      <c r="G11" s="23">
        <f>F11*E11</f>
        <v>0</v>
      </c>
    </row>
    <row r="12" spans="1:7" ht="36.75" customHeight="1" thickBot="1">
      <c r="B12" s="24"/>
      <c r="C12" s="26" t="s">
        <v>6</v>
      </c>
      <c r="D12" s="25"/>
      <c r="E12" s="25"/>
      <c r="F12" s="25"/>
      <c r="G12" s="27">
        <f>SUM(G10:G11)</f>
        <v>0</v>
      </c>
    </row>
    <row r="13" spans="1:7" ht="24" customHeight="1" thickBot="1">
      <c r="B13" s="21"/>
      <c r="C13" s="5" t="s">
        <v>9</v>
      </c>
      <c r="D13" s="5"/>
      <c r="E13" s="5"/>
      <c r="F13" s="5"/>
      <c r="G13" s="5"/>
    </row>
    <row r="14" spans="1:7" ht="22.5" customHeight="1" thickBot="1">
      <c r="B14" s="22" t="s">
        <v>47</v>
      </c>
      <c r="C14" s="4" t="s">
        <v>10</v>
      </c>
      <c r="D14" s="5" t="s">
        <v>43</v>
      </c>
      <c r="E14" s="23">
        <v>390</v>
      </c>
      <c r="F14" s="23"/>
      <c r="G14" s="28">
        <f t="shared" ref="G14:G17" si="0">F14*E14</f>
        <v>0</v>
      </c>
    </row>
    <row r="15" spans="1:7" ht="22.5" customHeight="1" thickBot="1">
      <c r="B15" s="22" t="s">
        <v>48</v>
      </c>
      <c r="C15" s="5" t="s">
        <v>11</v>
      </c>
      <c r="D15" s="5" t="s">
        <v>12</v>
      </c>
      <c r="E15" s="23">
        <v>624</v>
      </c>
      <c r="F15" s="23"/>
      <c r="G15" s="28">
        <f t="shared" si="0"/>
        <v>0</v>
      </c>
    </row>
    <row r="16" spans="1:7" ht="22.5" customHeight="1" thickBot="1">
      <c r="B16" s="22" t="s">
        <v>49</v>
      </c>
      <c r="C16" s="5" t="s">
        <v>13</v>
      </c>
      <c r="D16" s="5" t="s">
        <v>14</v>
      </c>
      <c r="E16" s="23">
        <v>1.95</v>
      </c>
      <c r="F16" s="23"/>
      <c r="G16" s="28">
        <f t="shared" si="0"/>
        <v>0</v>
      </c>
    </row>
    <row r="17" spans="2:7" ht="22.5" customHeight="1" thickBot="1">
      <c r="B17" s="22" t="s">
        <v>50</v>
      </c>
      <c r="C17" s="5" t="s">
        <v>15</v>
      </c>
      <c r="D17" s="5" t="s">
        <v>14</v>
      </c>
      <c r="E17" s="23">
        <v>1.95</v>
      </c>
      <c r="F17" s="23"/>
      <c r="G17" s="28">
        <f t="shared" si="0"/>
        <v>0</v>
      </c>
    </row>
    <row r="18" spans="2:7" ht="25.5" customHeight="1" thickBot="1">
      <c r="B18" s="24"/>
      <c r="C18" s="29" t="s">
        <v>9</v>
      </c>
      <c r="D18" s="25"/>
      <c r="E18" s="25"/>
      <c r="F18" s="25"/>
      <c r="G18" s="27">
        <f>SUM(G14:G17)</f>
        <v>0</v>
      </c>
    </row>
    <row r="19" spans="2:7" ht="18.75" customHeight="1" thickBot="1">
      <c r="B19" s="21"/>
      <c r="C19" s="5" t="s">
        <v>16</v>
      </c>
      <c r="D19" s="5"/>
      <c r="E19" s="5"/>
      <c r="F19" s="5"/>
      <c r="G19" s="5"/>
    </row>
    <row r="20" spans="2:7" ht="18.75" customHeight="1" thickBot="1">
      <c r="B20" s="22" t="s">
        <v>51</v>
      </c>
      <c r="C20" s="4" t="s">
        <v>17</v>
      </c>
      <c r="D20" s="5" t="s">
        <v>43</v>
      </c>
      <c r="E20" s="23">
        <v>4.5</v>
      </c>
      <c r="F20" s="23"/>
      <c r="G20" s="28">
        <f t="shared" ref="G20:G26" si="1">F20*E20</f>
        <v>0</v>
      </c>
    </row>
    <row r="21" spans="2:7" ht="18.75" customHeight="1" thickBot="1">
      <c r="B21" s="22" t="s">
        <v>52</v>
      </c>
      <c r="C21" s="4" t="s">
        <v>18</v>
      </c>
      <c r="D21" s="5" t="s">
        <v>19</v>
      </c>
      <c r="E21" s="23">
        <v>2.9</v>
      </c>
      <c r="F21" s="23"/>
      <c r="G21" s="28">
        <f t="shared" si="1"/>
        <v>0</v>
      </c>
    </row>
    <row r="22" spans="2:7" ht="18.75" customHeight="1" thickBot="1">
      <c r="B22" s="22" t="s">
        <v>53</v>
      </c>
      <c r="C22" s="4" t="s">
        <v>20</v>
      </c>
      <c r="D22" s="5" t="s">
        <v>21</v>
      </c>
      <c r="E22" s="23">
        <v>13</v>
      </c>
      <c r="F22" s="23"/>
      <c r="G22" s="28">
        <f t="shared" si="1"/>
        <v>0</v>
      </c>
    </row>
    <row r="23" spans="2:7" ht="18.75" customHeight="1" thickBot="1">
      <c r="B23" s="22" t="s">
        <v>54</v>
      </c>
      <c r="C23" s="4" t="s">
        <v>22</v>
      </c>
      <c r="D23" s="5" t="s">
        <v>23</v>
      </c>
      <c r="E23" s="23">
        <v>1</v>
      </c>
      <c r="F23" s="23"/>
      <c r="G23" s="28">
        <f t="shared" si="1"/>
        <v>0</v>
      </c>
    </row>
    <row r="24" spans="2:7" ht="18.75" customHeight="1">
      <c r="B24" s="48" t="s">
        <v>55</v>
      </c>
      <c r="C24" s="58" t="s">
        <v>24</v>
      </c>
      <c r="D24" s="59" t="s">
        <v>43</v>
      </c>
      <c r="E24" s="49">
        <v>1.1000000000000001</v>
      </c>
      <c r="F24" s="49"/>
      <c r="G24" s="50">
        <f t="shared" si="1"/>
        <v>0</v>
      </c>
    </row>
    <row r="25" spans="2:7" ht="21" customHeight="1">
      <c r="B25" s="51" t="s">
        <v>56</v>
      </c>
      <c r="C25" s="52" t="s">
        <v>25</v>
      </c>
      <c r="D25" s="53" t="s">
        <v>43</v>
      </c>
      <c r="E25" s="51">
        <v>2.8</v>
      </c>
      <c r="F25" s="51"/>
      <c r="G25" s="54">
        <f t="shared" si="1"/>
        <v>0</v>
      </c>
    </row>
    <row r="26" spans="2:7" ht="21" customHeight="1">
      <c r="B26" s="51" t="s">
        <v>57</v>
      </c>
      <c r="C26" s="52" t="s">
        <v>26</v>
      </c>
      <c r="D26" s="53" t="s">
        <v>43</v>
      </c>
      <c r="E26" s="51">
        <v>2.8</v>
      </c>
      <c r="F26" s="51"/>
      <c r="G26" s="54">
        <f t="shared" si="1"/>
        <v>0</v>
      </c>
    </row>
    <row r="27" spans="2:7" ht="21" customHeight="1">
      <c r="B27" s="55"/>
      <c r="C27" s="56" t="s">
        <v>27</v>
      </c>
      <c r="D27" s="55"/>
      <c r="E27" s="55"/>
      <c r="F27" s="55"/>
      <c r="G27" s="57">
        <f>SUM(G20:G26)</f>
        <v>0</v>
      </c>
    </row>
    <row r="28" spans="2:7" ht="21" customHeight="1" thickBot="1">
      <c r="B28" s="24"/>
      <c r="C28" s="26" t="s">
        <v>28</v>
      </c>
      <c r="D28" s="25"/>
      <c r="E28" s="25"/>
      <c r="F28" s="25"/>
      <c r="G28" s="27">
        <f>SUM(G27*4)</f>
        <v>0</v>
      </c>
    </row>
    <row r="29" spans="2:7" ht="23.25" customHeight="1" thickBot="1">
      <c r="B29" s="30"/>
      <c r="C29" s="7" t="s">
        <v>29</v>
      </c>
      <c r="D29" s="31"/>
      <c r="E29" s="31"/>
      <c r="F29" s="31"/>
      <c r="G29" s="32">
        <f>SUM(G12+G18+G28)</f>
        <v>0</v>
      </c>
    </row>
    <row r="30" spans="2:7" ht="16.5" thickBot="1">
      <c r="B30" s="21"/>
      <c r="C30" s="33" t="s">
        <v>30</v>
      </c>
      <c r="D30" s="5"/>
      <c r="E30" s="5"/>
      <c r="F30" s="5"/>
      <c r="G30" s="5"/>
    </row>
    <row r="31" spans="2:7" ht="21" customHeight="1" thickBot="1">
      <c r="B31" s="40" t="s">
        <v>39</v>
      </c>
      <c r="C31" s="8" t="s">
        <v>31</v>
      </c>
      <c r="D31" s="21" t="s">
        <v>23</v>
      </c>
      <c r="E31" s="23">
        <v>10</v>
      </c>
      <c r="F31" s="23"/>
      <c r="G31" s="23">
        <f>F31*E31</f>
        <v>0</v>
      </c>
    </row>
    <row r="32" spans="2:7" ht="21" customHeight="1" thickBot="1">
      <c r="B32" s="40" t="s">
        <v>40</v>
      </c>
      <c r="C32" s="34" t="s">
        <v>32</v>
      </c>
      <c r="D32" s="5" t="s">
        <v>23</v>
      </c>
      <c r="E32" s="23">
        <v>1</v>
      </c>
      <c r="F32" s="23"/>
      <c r="G32" s="23">
        <f t="shared" ref="G32:G37" si="2">F32*E32</f>
        <v>0</v>
      </c>
    </row>
    <row r="33" spans="2:7" ht="33" customHeight="1" thickBot="1">
      <c r="B33" s="40" t="s">
        <v>58</v>
      </c>
      <c r="C33" s="6" t="s">
        <v>33</v>
      </c>
      <c r="D33" s="21" t="s">
        <v>23</v>
      </c>
      <c r="E33" s="23">
        <v>5</v>
      </c>
      <c r="F33" s="23"/>
      <c r="G33" s="23">
        <f t="shared" si="2"/>
        <v>0</v>
      </c>
    </row>
    <row r="34" spans="2:7" ht="23.25" customHeight="1" thickBot="1">
      <c r="B34" s="40" t="s">
        <v>59</v>
      </c>
      <c r="C34" s="9" t="s">
        <v>34</v>
      </c>
      <c r="D34" s="21" t="s">
        <v>23</v>
      </c>
      <c r="E34" s="23">
        <v>10</v>
      </c>
      <c r="F34" s="23"/>
      <c r="G34" s="23">
        <f t="shared" si="2"/>
        <v>0</v>
      </c>
    </row>
    <row r="35" spans="2:7" ht="23.25" customHeight="1" thickBot="1">
      <c r="B35" s="41" t="s">
        <v>60</v>
      </c>
      <c r="C35" s="42" t="s">
        <v>63</v>
      </c>
      <c r="D35" s="43" t="s">
        <v>37</v>
      </c>
      <c r="E35" s="44">
        <v>4050</v>
      </c>
      <c r="F35" s="44"/>
      <c r="G35" s="44">
        <f t="shared" si="2"/>
        <v>0</v>
      </c>
    </row>
    <row r="36" spans="2:7" ht="23.25" customHeight="1" thickBot="1">
      <c r="B36" s="41" t="s">
        <v>61</v>
      </c>
      <c r="C36" s="42" t="s">
        <v>64</v>
      </c>
      <c r="D36" s="43" t="s">
        <v>38</v>
      </c>
      <c r="E36" s="44">
        <v>121.5</v>
      </c>
      <c r="F36" s="44"/>
      <c r="G36" s="44">
        <f t="shared" si="2"/>
        <v>0</v>
      </c>
    </row>
    <row r="37" spans="2:7" ht="23.25" customHeight="1" thickBot="1">
      <c r="B37" s="41" t="s">
        <v>62</v>
      </c>
      <c r="C37" s="42" t="s">
        <v>35</v>
      </c>
      <c r="D37" s="43" t="s">
        <v>23</v>
      </c>
      <c r="E37" s="44">
        <v>5</v>
      </c>
      <c r="F37" s="44"/>
      <c r="G37" s="44">
        <f t="shared" si="2"/>
        <v>0</v>
      </c>
    </row>
    <row r="38" spans="2:7" ht="31.5" customHeight="1" thickBot="1">
      <c r="B38" s="30"/>
      <c r="C38" s="35" t="s">
        <v>36</v>
      </c>
      <c r="D38" s="31"/>
      <c r="E38" s="31"/>
      <c r="F38" s="31"/>
      <c r="G38" s="32">
        <f>SUM(G31:G37)</f>
        <v>0</v>
      </c>
    </row>
    <row r="39" spans="2:7" ht="16.5" thickBot="1">
      <c r="B39" s="21"/>
      <c r="C39" s="5"/>
      <c r="D39" s="5"/>
      <c r="E39" s="5"/>
      <c r="F39" s="5"/>
      <c r="G39" s="5"/>
    </row>
    <row r="40" spans="2:7" ht="16.5" thickBot="1">
      <c r="B40" s="36"/>
      <c r="C40" s="47" t="s">
        <v>67</v>
      </c>
      <c r="D40" s="37"/>
      <c r="E40" s="37"/>
      <c r="F40" s="37"/>
      <c r="G40" s="38">
        <f>SUM(G38+G29)</f>
        <v>0</v>
      </c>
    </row>
    <row r="41" spans="2:7">
      <c r="B41" s="10"/>
    </row>
    <row r="42" spans="2:7">
      <c r="G42" s="39"/>
    </row>
  </sheetData>
  <pageMargins left="0.51181102362204722" right="0.51181102362204722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IZ8</dc:creator>
  <cp:lastModifiedBy>IZ8</cp:lastModifiedBy>
  <cp:lastPrinted>2020-06-09T09:18:07Z</cp:lastPrinted>
  <dcterms:created xsi:type="dcterms:W3CDTF">2019-08-13T13:11:56Z</dcterms:created>
  <dcterms:modified xsi:type="dcterms:W3CDTF">2020-06-09T09:18:35Z</dcterms:modified>
</cp:coreProperties>
</file>